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H182" i="1"/>
  <c r="G182" i="1"/>
  <c r="G193" i="1" s="1"/>
  <c r="F182" i="1"/>
  <c r="F193" i="1" s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G174" i="1" s="1"/>
  <c r="F163" i="1"/>
  <c r="F174" i="1" s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H144" i="1"/>
  <c r="H155" i="1" s="1"/>
  <c r="G144" i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J136" i="1" s="1"/>
  <c r="I125" i="1"/>
  <c r="H125" i="1"/>
  <c r="G125" i="1"/>
  <c r="F125" i="1"/>
  <c r="F136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H107" i="1"/>
  <c r="G107" i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J88" i="1"/>
  <c r="J99" i="1" s="1"/>
  <c r="I88" i="1"/>
  <c r="H88" i="1"/>
  <c r="G88" i="1"/>
  <c r="G99" i="1" s="1"/>
  <c r="F88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3" i="1" l="1"/>
  <c r="H136" i="1"/>
  <c r="H174" i="1"/>
  <c r="H118" i="1"/>
  <c r="I155" i="1"/>
  <c r="G155" i="1"/>
  <c r="L136" i="1"/>
  <c r="I136" i="1"/>
  <c r="G136" i="1"/>
  <c r="I118" i="1"/>
  <c r="G118" i="1"/>
  <c r="L99" i="1"/>
  <c r="I99" i="1"/>
  <c r="H99" i="1"/>
  <c r="I81" i="1"/>
  <c r="G81" i="1"/>
  <c r="G62" i="1"/>
  <c r="F24" i="1"/>
  <c r="L24" i="1"/>
  <c r="J24" i="1"/>
  <c r="I24" i="1"/>
  <c r="H24" i="1"/>
  <c r="G24" i="1"/>
  <c r="F99" i="1"/>
  <c r="L81" i="1"/>
  <c r="I62" i="1"/>
  <c r="H62" i="1"/>
  <c r="J62" i="1"/>
  <c r="L62" i="1"/>
  <c r="I43" i="1"/>
  <c r="L43" i="1"/>
  <c r="J43" i="1"/>
  <c r="H43" i="1"/>
  <c r="G43" i="1"/>
  <c r="F43" i="1"/>
  <c r="J194" i="1" l="1"/>
  <c r="F194" i="1"/>
  <c r="H194" i="1"/>
  <c r="G194" i="1"/>
  <c r="I194" i="1"/>
  <c r="L194" i="1"/>
</calcChain>
</file>

<file path=xl/sharedStrings.xml><?xml version="1.0" encoding="utf-8"?>
<sst xmlns="http://schemas.openxmlformats.org/spreadsheetml/2006/main" count="247" uniqueCount="81">
  <si>
    <t>хлеб пшеничный из муки в/с обогащенный йодказеином</t>
  </si>
  <si>
    <t>Типовое примерное меню приготавливаемых блюд</t>
  </si>
  <si>
    <t>год</t>
  </si>
  <si>
    <t>Возрастная категория</t>
  </si>
  <si>
    <t>Прием пищи</t>
  </si>
  <si>
    <t>7-11 лет</t>
  </si>
  <si>
    <t>№ рецептуры</t>
  </si>
  <si>
    <t>Раздел меню</t>
  </si>
  <si>
    <t>Углеводы</t>
  </si>
  <si>
    <t>хлеб черн.</t>
  </si>
  <si>
    <t>гор.блюдо</t>
  </si>
  <si>
    <t>Утвердил:</t>
  </si>
  <si>
    <t>гор.напиток</t>
  </si>
  <si>
    <t>День недели</t>
  </si>
  <si>
    <t>должность</t>
  </si>
  <si>
    <t>хлеб бел.</t>
  </si>
  <si>
    <t>Среднее значение за период:</t>
  </si>
  <si>
    <t>54-2гн</t>
  </si>
  <si>
    <t>Итого за день:</t>
  </si>
  <si>
    <t>Вес блюда, г</t>
  </si>
  <si>
    <t>чай с сахаром</t>
  </si>
  <si>
    <t>Калорийность</t>
  </si>
  <si>
    <t>чай с сахаром</t>
  </si>
  <si>
    <t>18/2016</t>
  </si>
  <si>
    <t>дата</t>
  </si>
  <si>
    <t>2 блюдо</t>
  </si>
  <si>
    <t>Белки</t>
  </si>
  <si>
    <t>напиток</t>
  </si>
  <si>
    <t>итого</t>
  </si>
  <si>
    <t>Цена</t>
  </si>
  <si>
    <t>18/2016</t>
  </si>
  <si>
    <t>Обед</t>
  </si>
  <si>
    <t>закуска</t>
  </si>
  <si>
    <t>Школа</t>
  </si>
  <si>
    <t>Завтрак</t>
  </si>
  <si>
    <t>1 блюдо</t>
  </si>
  <si>
    <t>Жиры</t>
  </si>
  <si>
    <t>фамилия</t>
  </si>
  <si>
    <t>день</t>
  </si>
  <si>
    <t>гарнир</t>
  </si>
  <si>
    <t>хлеб</t>
  </si>
  <si>
    <t>месяц</t>
  </si>
  <si>
    <t>Блюда</t>
  </si>
  <si>
    <t>Неделя</t>
  </si>
  <si>
    <t>54-2гн</t>
  </si>
  <si>
    <t>18/216</t>
  </si>
  <si>
    <t>кофейный напиток без молока</t>
  </si>
  <si>
    <t>54-23гн</t>
  </si>
  <si>
    <t>54-23гн/22</t>
  </si>
  <si>
    <t>кофейный напиток с молоком</t>
  </si>
  <si>
    <t>какао с молоком</t>
  </si>
  <si>
    <t>54-21гн</t>
  </si>
  <si>
    <t>макароны с творогом</t>
  </si>
  <si>
    <t>274/1994</t>
  </si>
  <si>
    <t>гуляш (филе птицы),макароные изделия отварные,огурец свежий в нарезке</t>
  </si>
  <si>
    <t>401/1994,516,54-2з</t>
  </si>
  <si>
    <t>биточек из курицы,каша гречневая рассыпчатая,салат из свеклы и зеленого горошка</t>
  </si>
  <si>
    <t>54-23м,81,54-4г</t>
  </si>
  <si>
    <t>птица тушеная в сметане с овощами,макароные изделия отварные,огурец свежий в нарезке</t>
  </si>
  <si>
    <t>54-25м,516,54-2з</t>
  </si>
  <si>
    <t>тефтели /филе птицы /,каша пшеничная рассыпчатая,салат из свеклы и зеленого горошка</t>
  </si>
  <si>
    <t>423,508,81</t>
  </si>
  <si>
    <t xml:space="preserve">каша жидкая молочная манная </t>
  </si>
  <si>
    <t>сыр твердых сортов в нарезке(порциями),масло сливочное(порциями),яйцо куриное вареное 1 шт</t>
  </si>
  <si>
    <t>54-1з,53-19з,54-6о</t>
  </si>
  <si>
    <t>311/04</t>
  </si>
  <si>
    <t>каша жидкая молочная рисовая</t>
  </si>
  <si>
    <t>54-25.1к</t>
  </si>
  <si>
    <t xml:space="preserve">филе сельди,картофель отварной дольками </t>
  </si>
  <si>
    <t>салат витаминый с растительным маслом</t>
  </si>
  <si>
    <t>43/2016</t>
  </si>
  <si>
    <t>пром, 518/2004</t>
  </si>
  <si>
    <t xml:space="preserve">каша жидкая молочная пшенная </t>
  </si>
  <si>
    <t>311/2004</t>
  </si>
  <si>
    <t xml:space="preserve">плов с курицей </t>
  </si>
  <si>
    <t>салат из белокачанной капусты с морковью</t>
  </si>
  <si>
    <t>54-8з</t>
  </si>
  <si>
    <t>54-12м</t>
  </si>
  <si>
    <t>Чекрыжова</t>
  </si>
  <si>
    <t>директор</t>
  </si>
  <si>
    <t>МБОУ СОШ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</si>
</sst>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</font>
    <font>
      <sz val="10"/>
      <color rgb="FF000000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Alignment="1">
      <alignment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0" xfId="0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T14" sqref="T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bestFit="1" customWidth="1"/>
    <col min="13" max="16384" width="9.140625" style="2"/>
  </cols>
  <sheetData>
    <row r="1" spans="1:12" ht="15" x14ac:dyDescent="0.25">
      <c r="A1" s="1" t="s">
        <v>33</v>
      </c>
      <c r="C1" s="60" t="s">
        <v>80</v>
      </c>
      <c r="D1" s="61"/>
      <c r="E1" s="61"/>
      <c r="F1" s="12" t="s">
        <v>11</v>
      </c>
      <c r="G1" s="2" t="s">
        <v>14</v>
      </c>
      <c r="H1" s="62" t="s">
        <v>79</v>
      </c>
      <c r="I1" s="62"/>
      <c r="J1" s="62"/>
      <c r="K1" s="62"/>
    </row>
    <row r="2" spans="1:12" ht="18" x14ac:dyDescent="0.2">
      <c r="A2" s="35" t="s">
        <v>1</v>
      </c>
      <c r="C2" s="2"/>
      <c r="G2" s="2" t="s">
        <v>37</v>
      </c>
      <c r="H2" s="62" t="s">
        <v>78</v>
      </c>
      <c r="I2" s="62"/>
      <c r="J2" s="62"/>
      <c r="K2" s="62"/>
    </row>
    <row r="3" spans="1:12" ht="17.25" customHeight="1" x14ac:dyDescent="0.2">
      <c r="A3" s="4" t="s">
        <v>3</v>
      </c>
      <c r="C3" s="2"/>
      <c r="D3" s="3"/>
      <c r="E3" s="38" t="s">
        <v>5</v>
      </c>
      <c r="G3" s="2" t="s">
        <v>24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38</v>
      </c>
      <c r="I4" s="47" t="s">
        <v>41</v>
      </c>
      <c r="J4" s="47" t="s">
        <v>2</v>
      </c>
    </row>
    <row r="5" spans="1:12" ht="33.75" x14ac:dyDescent="0.2">
      <c r="A5" s="45" t="s">
        <v>43</v>
      </c>
      <c r="B5" s="46" t="s">
        <v>13</v>
      </c>
      <c r="C5" s="36" t="s">
        <v>4</v>
      </c>
      <c r="D5" s="36" t="s">
        <v>7</v>
      </c>
      <c r="E5" s="36" t="s">
        <v>42</v>
      </c>
      <c r="F5" s="36" t="s">
        <v>19</v>
      </c>
      <c r="G5" s="36" t="s">
        <v>26</v>
      </c>
      <c r="H5" s="36" t="s">
        <v>36</v>
      </c>
      <c r="I5" s="36" t="s">
        <v>8</v>
      </c>
      <c r="J5" s="36" t="s">
        <v>21</v>
      </c>
      <c r="K5" s="37" t="s">
        <v>6</v>
      </c>
      <c r="L5" s="36" t="s">
        <v>29</v>
      </c>
    </row>
    <row r="6" spans="1:12" ht="15" x14ac:dyDescent="0.25">
      <c r="A6" s="20">
        <v>1</v>
      </c>
      <c r="B6" s="21">
        <v>1</v>
      </c>
      <c r="C6" s="22" t="s">
        <v>34</v>
      </c>
      <c r="D6" s="5" t="s">
        <v>10</v>
      </c>
      <c r="E6" s="39" t="s">
        <v>62</v>
      </c>
      <c r="F6" s="40">
        <v>200</v>
      </c>
      <c r="G6" s="40">
        <v>3.41</v>
      </c>
      <c r="H6" s="52">
        <v>15.06</v>
      </c>
      <c r="I6" s="40">
        <v>14.78</v>
      </c>
      <c r="J6" s="40">
        <v>209.06</v>
      </c>
      <c r="K6" s="53" t="s">
        <v>65</v>
      </c>
      <c r="L6" s="40">
        <v>26.09</v>
      </c>
    </row>
    <row r="7" spans="1:12" ht="25.5" x14ac:dyDescent="0.25">
      <c r="A7" s="23"/>
      <c r="B7" s="15"/>
      <c r="C7" s="11"/>
      <c r="D7" s="6"/>
      <c r="E7" s="42" t="s">
        <v>63</v>
      </c>
      <c r="F7" s="43">
        <v>75</v>
      </c>
      <c r="G7" s="43">
        <v>9.6</v>
      </c>
      <c r="H7" s="43">
        <v>16.600000000000001</v>
      </c>
      <c r="I7" s="43">
        <v>0.48</v>
      </c>
      <c r="J7" s="43">
        <v>190.45</v>
      </c>
      <c r="K7" s="54" t="s">
        <v>64</v>
      </c>
      <c r="L7" s="43">
        <v>64.680000000000007</v>
      </c>
    </row>
    <row r="8" spans="1:12" ht="15" x14ac:dyDescent="0.25">
      <c r="A8" s="23"/>
      <c r="B8" s="15"/>
      <c r="C8" s="11"/>
      <c r="D8" s="7" t="s">
        <v>12</v>
      </c>
      <c r="E8" s="42" t="s">
        <v>20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17</v>
      </c>
      <c r="L8" s="43">
        <v>2.59</v>
      </c>
    </row>
    <row r="9" spans="1:12" ht="15" x14ac:dyDescent="0.25">
      <c r="A9" s="23"/>
      <c r="B9" s="15"/>
      <c r="C9" s="11"/>
      <c r="D9" s="7" t="s">
        <v>40</v>
      </c>
      <c r="E9" s="42" t="s">
        <v>0</v>
      </c>
      <c r="F9" s="43">
        <v>25</v>
      </c>
      <c r="G9" s="43">
        <v>2.13</v>
      </c>
      <c r="H9" s="43">
        <v>0.13</v>
      </c>
      <c r="I9" s="43">
        <v>13.5</v>
      </c>
      <c r="J9" s="43">
        <v>63.69</v>
      </c>
      <c r="K9" s="44" t="s">
        <v>30</v>
      </c>
      <c r="L9" s="43">
        <v>2.52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28</v>
      </c>
      <c r="E13" s="9"/>
      <c r="F13" s="19">
        <f>SUM(F6:F12)</f>
        <v>500</v>
      </c>
      <c r="G13" s="19">
        <f>SUM(G6:G12)</f>
        <v>15.34</v>
      </c>
      <c r="H13" s="19">
        <f>SUM(H6:H12)</f>
        <v>31.790000000000003</v>
      </c>
      <c r="I13" s="19">
        <f>SUM(I6:I12)</f>
        <v>35.26</v>
      </c>
      <c r="J13" s="19">
        <f>SUM(J6:J12)</f>
        <v>490</v>
      </c>
      <c r="K13" s="25"/>
      <c r="L13" s="19">
        <f>SUM(L6:L12)</f>
        <v>95.88000000000001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31</v>
      </c>
      <c r="D14" s="7" t="s">
        <v>32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15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28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18</v>
      </c>
      <c r="D24" s="58"/>
      <c r="E24" s="31"/>
      <c r="F24" s="32">
        <f>F13+F23</f>
        <v>500</v>
      </c>
      <c r="G24" s="32">
        <f>G13+G23</f>
        <v>15.34</v>
      </c>
      <c r="H24" s="32">
        <f>H13+H23</f>
        <v>31.790000000000003</v>
      </c>
      <c r="I24" s="32">
        <f>I13+I23</f>
        <v>35.26</v>
      </c>
      <c r="J24" s="32">
        <f>J13+J23</f>
        <v>490</v>
      </c>
      <c r="K24" s="32"/>
      <c r="L24" s="32">
        <f>L13+L23</f>
        <v>95.88000000000001</v>
      </c>
    </row>
    <row r="25" spans="1:12" ht="26.25" x14ac:dyDescent="0.25">
      <c r="A25" s="14">
        <v>1</v>
      </c>
      <c r="B25" s="15">
        <v>2</v>
      </c>
      <c r="C25" s="22" t="s">
        <v>34</v>
      </c>
      <c r="D25" s="5" t="s">
        <v>10</v>
      </c>
      <c r="E25" s="51" t="s">
        <v>54</v>
      </c>
      <c r="F25" s="40">
        <v>280</v>
      </c>
      <c r="G25" s="40">
        <v>16.23</v>
      </c>
      <c r="H25" s="40">
        <v>20.61</v>
      </c>
      <c r="I25" s="40">
        <v>38.4</v>
      </c>
      <c r="J25" s="40">
        <v>403.81</v>
      </c>
      <c r="K25" s="41" t="s">
        <v>55</v>
      </c>
      <c r="L25" s="40">
        <v>91.28</v>
      </c>
    </row>
    <row r="26" spans="1:12" ht="15" x14ac:dyDescent="0.25">
      <c r="A26" s="14"/>
      <c r="B26" s="15"/>
      <c r="C26" s="11"/>
      <c r="D26" s="7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12</v>
      </c>
      <c r="E27" s="42" t="s">
        <v>22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44</v>
      </c>
      <c r="L27" s="43">
        <v>2.59</v>
      </c>
    </row>
    <row r="28" spans="1:12" ht="15" x14ac:dyDescent="0.25">
      <c r="A28" s="14"/>
      <c r="B28" s="15"/>
      <c r="C28" s="11"/>
      <c r="D28" s="7" t="s">
        <v>40</v>
      </c>
      <c r="E28" s="42" t="s">
        <v>0</v>
      </c>
      <c r="F28" s="43">
        <v>20</v>
      </c>
      <c r="G28" s="43">
        <v>1.7</v>
      </c>
      <c r="H28" s="43">
        <v>0.1</v>
      </c>
      <c r="I28" s="43">
        <v>10.8</v>
      </c>
      <c r="J28" s="43">
        <v>50.9</v>
      </c>
      <c r="K28" s="44" t="s">
        <v>23</v>
      </c>
      <c r="L28" s="43">
        <v>2.0099999999999998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28</v>
      </c>
      <c r="E32" s="9"/>
      <c r="F32" s="19">
        <f>SUM(F25:F31)</f>
        <v>500</v>
      </c>
      <c r="G32" s="19">
        <f>SUM(G25:G31)</f>
        <v>18.13</v>
      </c>
      <c r="H32" s="19">
        <f>SUM(H25:H31)</f>
        <v>20.71</v>
      </c>
      <c r="I32" s="19">
        <f>SUM(I25:I31)</f>
        <v>55.7</v>
      </c>
      <c r="J32" s="19">
        <f>SUM(J25:J31)</f>
        <v>481.51</v>
      </c>
      <c r="K32" s="25"/>
      <c r="L32" s="19">
        <f>SUM(L25:L31)</f>
        <v>95.88000000000001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31</v>
      </c>
      <c r="D33" s="7" t="s">
        <v>32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35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15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28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18</v>
      </c>
      <c r="D43" s="58"/>
      <c r="E43" s="31"/>
      <c r="F43" s="32">
        <f>F32+F42</f>
        <v>500</v>
      </c>
      <c r="G43" s="32">
        <f>G32+G42</f>
        <v>18.13</v>
      </c>
      <c r="H43" s="32">
        <f>H32+H42</f>
        <v>20.71</v>
      </c>
      <c r="I43" s="32">
        <f>I32+I42</f>
        <v>55.7</v>
      </c>
      <c r="J43" s="32">
        <f>J32+J42</f>
        <v>481.51</v>
      </c>
      <c r="K43" s="32"/>
      <c r="L43" s="32">
        <f>L32+L42</f>
        <v>95.88000000000001</v>
      </c>
    </row>
    <row r="44" spans="1:12" ht="38.25" x14ac:dyDescent="0.25">
      <c r="A44" s="20">
        <v>1</v>
      </c>
      <c r="B44" s="21">
        <v>3</v>
      </c>
      <c r="C44" s="22" t="s">
        <v>34</v>
      </c>
      <c r="D44" s="5" t="s">
        <v>10</v>
      </c>
      <c r="E44" s="39" t="s">
        <v>56</v>
      </c>
      <c r="F44" s="40">
        <v>280</v>
      </c>
      <c r="G44" s="40">
        <v>23.47</v>
      </c>
      <c r="H44" s="40">
        <v>15.05</v>
      </c>
      <c r="I44" s="40">
        <v>49.84</v>
      </c>
      <c r="J44" s="40">
        <v>428.09</v>
      </c>
      <c r="K44" s="41" t="s">
        <v>57</v>
      </c>
      <c r="L44" s="40">
        <v>91.71</v>
      </c>
    </row>
    <row r="45" spans="1:12" ht="15" x14ac:dyDescent="0.25">
      <c r="A45" s="23"/>
      <c r="B45" s="15"/>
      <c r="C45" s="11"/>
      <c r="D45" s="7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12</v>
      </c>
      <c r="E46" s="42" t="s">
        <v>46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48</v>
      </c>
      <c r="L46" s="43">
        <v>2.16</v>
      </c>
    </row>
    <row r="47" spans="1:12" ht="15" x14ac:dyDescent="0.25">
      <c r="A47" s="23"/>
      <c r="B47" s="15"/>
      <c r="C47" s="11"/>
      <c r="D47" s="7" t="s">
        <v>40</v>
      </c>
      <c r="E47" s="42" t="s">
        <v>0</v>
      </c>
      <c r="F47" s="43">
        <v>20</v>
      </c>
      <c r="G47" s="43">
        <v>1.7</v>
      </c>
      <c r="H47" s="43">
        <v>0.1</v>
      </c>
      <c r="I47" s="43">
        <v>10.8</v>
      </c>
      <c r="J47" s="43">
        <v>50.9</v>
      </c>
      <c r="K47" s="44" t="s">
        <v>45</v>
      </c>
      <c r="L47" s="43">
        <v>2.0099999999999998</v>
      </c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28</v>
      </c>
      <c r="E51" s="9"/>
      <c r="F51" s="19">
        <f>SUM(F44:F50)</f>
        <v>500</v>
      </c>
      <c r="G51" s="19">
        <f>SUM(G44:G50)</f>
        <v>25.369999999999997</v>
      </c>
      <c r="H51" s="19">
        <f>SUM(H44:H50)</f>
        <v>15.15</v>
      </c>
      <c r="I51" s="19">
        <f>SUM(I44:I50)</f>
        <v>67.14</v>
      </c>
      <c r="J51" s="19">
        <f>SUM(J44:J50)</f>
        <v>505.78999999999996</v>
      </c>
      <c r="K51" s="25"/>
      <c r="L51" s="19">
        <f>SUM(L44:L50)</f>
        <v>95.88</v>
      </c>
    </row>
    <row r="52" spans="1:12" ht="15" x14ac:dyDescent="0.25">
      <c r="A52" s="26">
        <f>A44</f>
        <v>1</v>
      </c>
      <c r="B52" s="13">
        <f>B44</f>
        <v>3</v>
      </c>
      <c r="C52" s="10" t="s">
        <v>31</v>
      </c>
      <c r="D52" s="7" t="s">
        <v>32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25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15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28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18</v>
      </c>
      <c r="D62" s="58"/>
      <c r="E62" s="31"/>
      <c r="F62" s="32">
        <f>F51+F61</f>
        <v>500</v>
      </c>
      <c r="G62" s="32">
        <f>G51+G61</f>
        <v>25.369999999999997</v>
      </c>
      <c r="H62" s="32">
        <f>H51+H61</f>
        <v>15.15</v>
      </c>
      <c r="I62" s="32">
        <f>I51+I61</f>
        <v>67.14</v>
      </c>
      <c r="J62" s="32">
        <f>J51+J61</f>
        <v>505.78999999999996</v>
      </c>
      <c r="K62" s="32"/>
      <c r="L62" s="32">
        <f>L51+L61</f>
        <v>95.88</v>
      </c>
    </row>
    <row r="63" spans="1:12" ht="15" x14ac:dyDescent="0.25">
      <c r="A63" s="20">
        <v>1</v>
      </c>
      <c r="B63" s="21">
        <v>4</v>
      </c>
      <c r="C63" s="22" t="s">
        <v>34</v>
      </c>
      <c r="D63" s="5" t="s">
        <v>10</v>
      </c>
      <c r="E63" s="55" t="s">
        <v>66</v>
      </c>
      <c r="F63" s="40">
        <v>200</v>
      </c>
      <c r="G63" s="40">
        <v>3.7</v>
      </c>
      <c r="H63" s="40">
        <v>15.16</v>
      </c>
      <c r="I63" s="40">
        <v>24.99</v>
      </c>
      <c r="J63" s="40">
        <v>251.86</v>
      </c>
      <c r="K63" s="53" t="s">
        <v>67</v>
      </c>
      <c r="L63" s="40">
        <v>27.44</v>
      </c>
    </row>
    <row r="64" spans="1:12" ht="25.5" x14ac:dyDescent="0.25">
      <c r="A64" s="23"/>
      <c r="B64" s="15"/>
      <c r="C64" s="11"/>
      <c r="D64" s="7"/>
      <c r="E64" s="56" t="s">
        <v>63</v>
      </c>
      <c r="F64" s="43">
        <v>75</v>
      </c>
      <c r="G64" s="43">
        <v>9.6</v>
      </c>
      <c r="H64" s="43">
        <v>16.600000000000001</v>
      </c>
      <c r="I64" s="43">
        <v>0.48</v>
      </c>
      <c r="J64" s="43">
        <v>190.45</v>
      </c>
      <c r="K64" s="54" t="s">
        <v>64</v>
      </c>
      <c r="L64" s="43">
        <v>63.33</v>
      </c>
    </row>
    <row r="65" spans="1:12" ht="15" x14ac:dyDescent="0.25">
      <c r="A65" s="23"/>
      <c r="B65" s="15"/>
      <c r="C65" s="11"/>
      <c r="D65" s="7" t="s">
        <v>12</v>
      </c>
      <c r="E65" s="42" t="s">
        <v>20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17</v>
      </c>
      <c r="L65" s="43">
        <v>2.59</v>
      </c>
    </row>
    <row r="66" spans="1:12" ht="15" x14ac:dyDescent="0.25">
      <c r="A66" s="23"/>
      <c r="B66" s="15"/>
      <c r="C66" s="11"/>
      <c r="D66" s="7" t="s">
        <v>40</v>
      </c>
      <c r="E66" s="42" t="s">
        <v>0</v>
      </c>
      <c r="F66" s="43">
        <v>25</v>
      </c>
      <c r="G66" s="43">
        <v>2.13</v>
      </c>
      <c r="H66" s="43">
        <v>0.13</v>
      </c>
      <c r="I66" s="43">
        <v>13.5</v>
      </c>
      <c r="J66" s="43">
        <v>63.69</v>
      </c>
      <c r="K66" s="44" t="s">
        <v>23</v>
      </c>
      <c r="L66" s="43">
        <v>2.52</v>
      </c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28</v>
      </c>
      <c r="E70" s="9"/>
      <c r="F70" s="19">
        <f>SUM(F63:F69)</f>
        <v>500</v>
      </c>
      <c r="G70" s="19">
        <f>SUM(G63:G69)</f>
        <v>15.629999999999999</v>
      </c>
      <c r="H70" s="19">
        <f>SUM(H63:H69)</f>
        <v>31.89</v>
      </c>
      <c r="I70" s="19">
        <f>SUM(I63:I69)</f>
        <v>45.47</v>
      </c>
      <c r="J70" s="19">
        <f>SUM(J63:J69)</f>
        <v>532.79999999999995</v>
      </c>
      <c r="K70" s="25"/>
      <c r="L70" s="19">
        <f>SUM(L63:L69)</f>
        <v>95.88</v>
      </c>
    </row>
    <row r="71" spans="1:12" ht="15" x14ac:dyDescent="0.25">
      <c r="A71" s="26">
        <f>A63</f>
        <v>1</v>
      </c>
      <c r="B71" s="13">
        <f>B63</f>
        <v>4</v>
      </c>
      <c r="C71" s="10" t="s">
        <v>31</v>
      </c>
      <c r="D71" s="7" t="s">
        <v>32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15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28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18</v>
      </c>
      <c r="D81" s="58"/>
      <c r="E81" s="31"/>
      <c r="F81" s="32">
        <f>F70+F80</f>
        <v>500</v>
      </c>
      <c r="G81" s="32">
        <f>G70+G80</f>
        <v>15.629999999999999</v>
      </c>
      <c r="H81" s="32">
        <f>H70+H80</f>
        <v>31.89</v>
      </c>
      <c r="I81" s="32">
        <f>I70+I80</f>
        <v>45.47</v>
      </c>
      <c r="J81" s="32">
        <f>J70+J80</f>
        <v>532.79999999999995</v>
      </c>
      <c r="K81" s="32"/>
      <c r="L81" s="32">
        <f>L70+L80</f>
        <v>95.88</v>
      </c>
    </row>
    <row r="82" spans="1:12" ht="25.5" x14ac:dyDescent="0.25">
      <c r="A82" s="20">
        <v>1</v>
      </c>
      <c r="B82" s="21">
        <v>5</v>
      </c>
      <c r="C82" s="22" t="s">
        <v>34</v>
      </c>
      <c r="D82" s="5" t="s">
        <v>10</v>
      </c>
      <c r="E82" s="55" t="s">
        <v>68</v>
      </c>
      <c r="F82" s="40">
        <v>200</v>
      </c>
      <c r="G82" s="40">
        <v>17.100000000000001</v>
      </c>
      <c r="H82" s="40">
        <v>20.100000000000001</v>
      </c>
      <c r="I82" s="40">
        <v>20.7</v>
      </c>
      <c r="J82" s="40">
        <v>332.7</v>
      </c>
      <c r="K82" s="53" t="s">
        <v>71</v>
      </c>
      <c r="L82" s="40">
        <v>78.010000000000005</v>
      </c>
    </row>
    <row r="83" spans="1:12" ht="15" x14ac:dyDescent="0.25">
      <c r="A83" s="23"/>
      <c r="B83" s="15"/>
      <c r="C83" s="11"/>
      <c r="D83" s="7"/>
      <c r="E83" s="42" t="s">
        <v>69</v>
      </c>
      <c r="F83" s="43">
        <v>70</v>
      </c>
      <c r="G83" s="43">
        <v>0.78</v>
      </c>
      <c r="H83" s="43">
        <v>2.4</v>
      </c>
      <c r="I83" s="43">
        <v>6.84</v>
      </c>
      <c r="J83" s="43">
        <v>52.08</v>
      </c>
      <c r="K83" s="54" t="s">
        <v>70</v>
      </c>
      <c r="L83" s="43">
        <v>12.26</v>
      </c>
    </row>
    <row r="84" spans="1:12" ht="15" x14ac:dyDescent="0.25">
      <c r="A84" s="23"/>
      <c r="B84" s="15"/>
      <c r="C84" s="11"/>
      <c r="D84" s="7" t="s">
        <v>12</v>
      </c>
      <c r="E84" s="42" t="s">
        <v>20</v>
      </c>
      <c r="F84" s="43">
        <v>200</v>
      </c>
      <c r="G84" s="43">
        <v>0.3</v>
      </c>
      <c r="H84" s="43">
        <v>0</v>
      </c>
      <c r="I84" s="43">
        <v>6.7</v>
      </c>
      <c r="J84" s="43">
        <v>27.9</v>
      </c>
      <c r="K84" s="44" t="s">
        <v>17</v>
      </c>
      <c r="L84" s="43">
        <v>2.59</v>
      </c>
    </row>
    <row r="85" spans="1:12" ht="15" x14ac:dyDescent="0.25">
      <c r="A85" s="23"/>
      <c r="B85" s="15"/>
      <c r="C85" s="11"/>
      <c r="D85" s="7" t="s">
        <v>40</v>
      </c>
      <c r="E85" s="42" t="s">
        <v>0</v>
      </c>
      <c r="F85" s="43">
        <v>30</v>
      </c>
      <c r="G85" s="43">
        <v>2.56</v>
      </c>
      <c r="H85" s="43">
        <v>0.16</v>
      </c>
      <c r="I85" s="43">
        <v>16.2</v>
      </c>
      <c r="J85" s="43">
        <v>76.48</v>
      </c>
      <c r="K85" s="44" t="s">
        <v>23</v>
      </c>
      <c r="L85" s="43">
        <v>3.02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28</v>
      </c>
      <c r="E88" s="9"/>
      <c r="F88" s="19">
        <f>SUM(F82:F87)</f>
        <v>500</v>
      </c>
      <c r="G88" s="19">
        <f>SUM(G82:G87)</f>
        <v>20.740000000000002</v>
      </c>
      <c r="H88" s="19">
        <f>SUM(H82:H87)</f>
        <v>22.66</v>
      </c>
      <c r="I88" s="19">
        <f>SUM(I82:I87)</f>
        <v>50.44</v>
      </c>
      <c r="J88" s="19">
        <f>SUM(J82:J87)</f>
        <v>489.15999999999997</v>
      </c>
      <c r="K88" s="25"/>
      <c r="L88" s="19">
        <f>SUM(L82:L87)</f>
        <v>95.88000000000001</v>
      </c>
    </row>
    <row r="89" spans="1:12" ht="15" x14ac:dyDescent="0.25">
      <c r="A89" s="26">
        <f>A82</f>
        <v>1</v>
      </c>
      <c r="B89" s="13">
        <f>B82</f>
        <v>5</v>
      </c>
      <c r="C89" s="10" t="s">
        <v>31</v>
      </c>
      <c r="D89" s="7" t="s">
        <v>32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15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28</v>
      </c>
      <c r="E98" s="9"/>
      <c r="F98" s="19">
        <f>SUM(F89:F97)</f>
        <v>0</v>
      </c>
      <c r="G98" s="19">
        <f>SUM(G89:G97)</f>
        <v>0</v>
      </c>
      <c r="H98" s="19">
        <f>SUM(H89:H97)</f>
        <v>0</v>
      </c>
      <c r="I98" s="19">
        <f>SUM(I89:I97)</f>
        <v>0</v>
      </c>
      <c r="J98" s="19">
        <f>SUM(J89:J97)</f>
        <v>0</v>
      </c>
      <c r="K98" s="25"/>
      <c r="L98" s="19">
        <f>SUM(L89:L97)</f>
        <v>0</v>
      </c>
    </row>
    <row r="99" spans="1:12" ht="15.75" customHeight="1" x14ac:dyDescent="0.2">
      <c r="A99" s="29">
        <f>A82</f>
        <v>1</v>
      </c>
      <c r="B99" s="30">
        <f>B82</f>
        <v>5</v>
      </c>
      <c r="C99" s="57" t="s">
        <v>18</v>
      </c>
      <c r="D99" s="58"/>
      <c r="E99" s="31"/>
      <c r="F99" s="32">
        <f>F88+F98</f>
        <v>500</v>
      </c>
      <c r="G99" s="32">
        <f>G88+G98</f>
        <v>20.740000000000002</v>
      </c>
      <c r="H99" s="32">
        <f>H88+H98</f>
        <v>22.66</v>
      </c>
      <c r="I99" s="32">
        <f>I88+I98</f>
        <v>50.44</v>
      </c>
      <c r="J99" s="32">
        <f>J88+J98</f>
        <v>489.15999999999997</v>
      </c>
      <c r="K99" s="32"/>
      <c r="L99" s="32">
        <f>L88+L98</f>
        <v>95.88000000000001</v>
      </c>
    </row>
    <row r="100" spans="1:12" ht="15" x14ac:dyDescent="0.25">
      <c r="A100" s="20">
        <v>2</v>
      </c>
      <c r="B100" s="21">
        <v>1</v>
      </c>
      <c r="C100" s="22" t="s">
        <v>34</v>
      </c>
      <c r="D100" s="5" t="s">
        <v>10</v>
      </c>
      <c r="E100" s="55" t="s">
        <v>72</v>
      </c>
      <c r="F100" s="40">
        <v>200</v>
      </c>
      <c r="G100" s="40">
        <v>4.37</v>
      </c>
      <c r="H100" s="40">
        <v>15.41</v>
      </c>
      <c r="I100" s="40">
        <v>15.34</v>
      </c>
      <c r="J100" s="40">
        <v>218.29</v>
      </c>
      <c r="K100" s="53" t="s">
        <v>73</v>
      </c>
      <c r="L100" s="40">
        <v>26.09</v>
      </c>
    </row>
    <row r="101" spans="1:12" ht="25.5" x14ac:dyDescent="0.25">
      <c r="A101" s="23"/>
      <c r="B101" s="15"/>
      <c r="C101" s="11"/>
      <c r="D101" s="7"/>
      <c r="E101" s="56" t="s">
        <v>63</v>
      </c>
      <c r="F101" s="43">
        <v>75</v>
      </c>
      <c r="G101" s="43">
        <v>9.6</v>
      </c>
      <c r="H101" s="43">
        <v>16.600000000000001</v>
      </c>
      <c r="I101" s="43">
        <v>0.48</v>
      </c>
      <c r="J101" s="43">
        <v>190.45</v>
      </c>
      <c r="K101" s="54" t="s">
        <v>64</v>
      </c>
      <c r="L101" s="43">
        <v>64.680000000000007</v>
      </c>
    </row>
    <row r="102" spans="1:12" ht="15" x14ac:dyDescent="0.25">
      <c r="A102" s="23"/>
      <c r="B102" s="15"/>
      <c r="C102" s="11"/>
      <c r="D102" s="7" t="s">
        <v>12</v>
      </c>
      <c r="E102" s="42" t="s">
        <v>20</v>
      </c>
      <c r="F102" s="43">
        <v>200</v>
      </c>
      <c r="G102" s="43">
        <v>0.2</v>
      </c>
      <c r="H102" s="43">
        <v>0</v>
      </c>
      <c r="I102" s="43">
        <v>6.5</v>
      </c>
      <c r="J102" s="43">
        <v>26.8</v>
      </c>
      <c r="K102" s="44" t="s">
        <v>17</v>
      </c>
      <c r="L102" s="43">
        <v>2.59</v>
      </c>
    </row>
    <row r="103" spans="1:12" ht="15" x14ac:dyDescent="0.25">
      <c r="A103" s="23"/>
      <c r="B103" s="15"/>
      <c r="C103" s="11"/>
      <c r="D103" s="7" t="s">
        <v>40</v>
      </c>
      <c r="E103" s="42" t="s">
        <v>0</v>
      </c>
      <c r="F103" s="43">
        <v>25</v>
      </c>
      <c r="G103" s="43">
        <v>2.13</v>
      </c>
      <c r="H103" s="43">
        <v>0.13</v>
      </c>
      <c r="I103" s="43">
        <v>13.5</v>
      </c>
      <c r="J103" s="43">
        <v>63.69</v>
      </c>
      <c r="K103" s="44" t="s">
        <v>23</v>
      </c>
      <c r="L103" s="43">
        <v>2.52</v>
      </c>
    </row>
    <row r="104" spans="1:12" ht="15" x14ac:dyDescent="0.2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28</v>
      </c>
      <c r="E107" s="9"/>
      <c r="F107" s="19">
        <f>SUM(F100:F106)</f>
        <v>500</v>
      </c>
      <c r="G107" s="19">
        <f>SUM(G100:G106)</f>
        <v>16.299999999999997</v>
      </c>
      <c r="H107" s="19">
        <f>SUM(H100:H106)</f>
        <v>32.140000000000008</v>
      </c>
      <c r="I107" s="19">
        <f>SUM(I100:I106)</f>
        <v>35.82</v>
      </c>
      <c r="J107" s="19">
        <f>SUM(J100:J106)</f>
        <v>499.23</v>
      </c>
      <c r="K107" s="25"/>
      <c r="L107" s="19">
        <f>SUM(L100:L106)</f>
        <v>95.88000000000001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31</v>
      </c>
      <c r="D108" s="7" t="s">
        <v>32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15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28</v>
      </c>
      <c r="E117" s="9"/>
      <c r="F117" s="19">
        <f>SUM(F108:F116)</f>
        <v>0</v>
      </c>
      <c r="G117" s="19">
        <f>SUM(G108:G116)</f>
        <v>0</v>
      </c>
      <c r="H117" s="19">
        <f>SUM(H108:H116)</f>
        <v>0</v>
      </c>
      <c r="I117" s="19">
        <f>SUM(I108:I116)</f>
        <v>0</v>
      </c>
      <c r="J117" s="19">
        <f>SUM(J108:J116)</f>
        <v>0</v>
      </c>
      <c r="K117" s="25"/>
      <c r="L117" s="19">
        <f>SUM(L108:L116)</f>
        <v>0</v>
      </c>
    </row>
    <row r="118" spans="1:12" ht="15" x14ac:dyDescent="0.2">
      <c r="A118" s="29">
        <f>A100</f>
        <v>2</v>
      </c>
      <c r="B118" s="30">
        <f>B100</f>
        <v>1</v>
      </c>
      <c r="C118" s="57" t="s">
        <v>18</v>
      </c>
      <c r="D118" s="58"/>
      <c r="E118" s="31"/>
      <c r="F118" s="32">
        <f>F107+F117</f>
        <v>500</v>
      </c>
      <c r="G118" s="32">
        <f>G107+G117</f>
        <v>16.299999999999997</v>
      </c>
      <c r="H118" s="32">
        <f>H107+H117</f>
        <v>32.140000000000008</v>
      </c>
      <c r="I118" s="32">
        <f>I107+I117</f>
        <v>35.82</v>
      </c>
      <c r="J118" s="32">
        <f>J107+J117</f>
        <v>499.23</v>
      </c>
      <c r="K118" s="32"/>
      <c r="L118" s="32">
        <f>L107+L117</f>
        <v>95.88000000000001</v>
      </c>
    </row>
    <row r="119" spans="1:12" ht="38.25" x14ac:dyDescent="0.25">
      <c r="A119" s="14">
        <v>2</v>
      </c>
      <c r="B119" s="15">
        <v>2</v>
      </c>
      <c r="C119" s="22" t="s">
        <v>34</v>
      </c>
      <c r="D119" s="5" t="s">
        <v>10</v>
      </c>
      <c r="E119" s="39" t="s">
        <v>58</v>
      </c>
      <c r="F119" s="40">
        <v>280</v>
      </c>
      <c r="G119" s="40">
        <v>28.62</v>
      </c>
      <c r="H119" s="40">
        <v>14.34</v>
      </c>
      <c r="I119" s="40">
        <v>49.66</v>
      </c>
      <c r="J119" s="40">
        <v>441.98</v>
      </c>
      <c r="K119" s="41" t="s">
        <v>59</v>
      </c>
      <c r="L119" s="40">
        <v>74.48</v>
      </c>
    </row>
    <row r="120" spans="1:12" ht="15" x14ac:dyDescent="0.25">
      <c r="A120" s="14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12</v>
      </c>
      <c r="E121" s="42" t="s">
        <v>49</v>
      </c>
      <c r="F121" s="43">
        <v>200</v>
      </c>
      <c r="G121" s="43">
        <v>3.8</v>
      </c>
      <c r="H121" s="43">
        <v>2.9</v>
      </c>
      <c r="I121" s="43">
        <v>11.3</v>
      </c>
      <c r="J121" s="43">
        <v>86</v>
      </c>
      <c r="K121" s="44" t="s">
        <v>47</v>
      </c>
      <c r="L121" s="43">
        <v>19.39</v>
      </c>
    </row>
    <row r="122" spans="1:12" ht="15" x14ac:dyDescent="0.25">
      <c r="A122" s="14"/>
      <c r="B122" s="15"/>
      <c r="C122" s="11"/>
      <c r="D122" s="7" t="s">
        <v>40</v>
      </c>
      <c r="E122" s="42" t="s">
        <v>0</v>
      </c>
      <c r="F122" s="43">
        <v>20</v>
      </c>
      <c r="G122" s="43">
        <v>1.7</v>
      </c>
      <c r="H122" s="43">
        <v>0.1</v>
      </c>
      <c r="I122" s="43">
        <v>10.8</v>
      </c>
      <c r="J122" s="43">
        <v>50.9</v>
      </c>
      <c r="K122" s="44" t="s">
        <v>23</v>
      </c>
      <c r="L122" s="43">
        <v>2.0099999999999998</v>
      </c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28</v>
      </c>
      <c r="E125" s="9"/>
      <c r="F125" s="19">
        <f>SUM(F119:F124)</f>
        <v>500</v>
      </c>
      <c r="G125" s="19">
        <f>SUM(G119:G124)</f>
        <v>34.120000000000005</v>
      </c>
      <c r="H125" s="19">
        <f>SUM(H119:H124)</f>
        <v>17.34</v>
      </c>
      <c r="I125" s="19">
        <f>SUM(I119:I124)</f>
        <v>71.759999999999991</v>
      </c>
      <c r="J125" s="19">
        <f>SUM(J119:J124)</f>
        <v>578.88</v>
      </c>
      <c r="K125" s="25"/>
      <c r="L125" s="19">
        <f>SUM(L119:L124)</f>
        <v>95.88000000000001</v>
      </c>
    </row>
    <row r="126" spans="1:12" ht="15" x14ac:dyDescent="0.25">
      <c r="A126" s="13">
        <f>A119</f>
        <v>2</v>
      </c>
      <c r="B126" s="13">
        <f>B119</f>
        <v>2</v>
      </c>
      <c r="C126" s="10" t="s">
        <v>31</v>
      </c>
      <c r="D126" s="7" t="s">
        <v>32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35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15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28</v>
      </c>
      <c r="E135" s="9"/>
      <c r="F135" s="19">
        <f>SUM(F126:F134)</f>
        <v>0</v>
      </c>
      <c r="G135" s="19">
        <f>SUM(G126:G134)</f>
        <v>0</v>
      </c>
      <c r="H135" s="19">
        <f>SUM(H126:H134)</f>
        <v>0</v>
      </c>
      <c r="I135" s="19">
        <f>SUM(I126:I134)</f>
        <v>0</v>
      </c>
      <c r="J135" s="19">
        <f>SUM(J126:J134)</f>
        <v>0</v>
      </c>
      <c r="K135" s="25"/>
      <c r="L135" s="19">
        <f>SUM(L126:L134)</f>
        <v>0</v>
      </c>
    </row>
    <row r="136" spans="1:12" ht="15" x14ac:dyDescent="0.2">
      <c r="A136" s="33">
        <f>A119</f>
        <v>2</v>
      </c>
      <c r="B136" s="33">
        <f>B119</f>
        <v>2</v>
      </c>
      <c r="C136" s="57" t="s">
        <v>18</v>
      </c>
      <c r="D136" s="58"/>
      <c r="E136" s="31"/>
      <c r="F136" s="32">
        <f>F125+F135</f>
        <v>500</v>
      </c>
      <c r="G136" s="32">
        <f>G125+G135</f>
        <v>34.120000000000005</v>
      </c>
      <c r="H136" s="32">
        <f>H125+H135</f>
        <v>17.34</v>
      </c>
      <c r="I136" s="32">
        <f>I125+I135</f>
        <v>71.759999999999991</v>
      </c>
      <c r="J136" s="32">
        <f>J125+J135</f>
        <v>578.88</v>
      </c>
      <c r="K136" s="32"/>
      <c r="L136" s="32">
        <f>L125+L135</f>
        <v>95.88000000000001</v>
      </c>
    </row>
    <row r="137" spans="1:12" ht="15" x14ac:dyDescent="0.25">
      <c r="A137" s="20">
        <v>2</v>
      </c>
      <c r="B137" s="21">
        <v>3</v>
      </c>
      <c r="C137" s="22" t="s">
        <v>34</v>
      </c>
      <c r="D137" s="5" t="s">
        <v>10</v>
      </c>
      <c r="E137" s="55" t="s">
        <v>74</v>
      </c>
      <c r="F137" s="40">
        <v>200</v>
      </c>
      <c r="G137" s="40">
        <v>27.3</v>
      </c>
      <c r="H137" s="40">
        <v>8.1</v>
      </c>
      <c r="I137" s="40">
        <v>33.200000000000003</v>
      </c>
      <c r="J137" s="40">
        <v>314.60000000000002</v>
      </c>
      <c r="K137" s="53" t="s">
        <v>77</v>
      </c>
      <c r="L137" s="40">
        <v>64.290000000000006</v>
      </c>
    </row>
    <row r="138" spans="1:12" ht="15" x14ac:dyDescent="0.25">
      <c r="A138" s="23"/>
      <c r="B138" s="15"/>
      <c r="C138" s="11"/>
      <c r="D138" s="7"/>
      <c r="E138" s="56" t="s">
        <v>75</v>
      </c>
      <c r="F138" s="43">
        <v>70</v>
      </c>
      <c r="G138" s="43">
        <v>1</v>
      </c>
      <c r="H138" s="43">
        <v>6.1</v>
      </c>
      <c r="I138" s="43">
        <v>5.8</v>
      </c>
      <c r="J138" s="43">
        <v>81.5</v>
      </c>
      <c r="K138" s="54" t="s">
        <v>76</v>
      </c>
      <c r="L138" s="43">
        <v>12.39</v>
      </c>
    </row>
    <row r="139" spans="1:12" ht="15" x14ac:dyDescent="0.25">
      <c r="A139" s="23"/>
      <c r="B139" s="15"/>
      <c r="C139" s="11"/>
      <c r="D139" s="7" t="s">
        <v>12</v>
      </c>
      <c r="E139" s="42" t="s">
        <v>50</v>
      </c>
      <c r="F139" s="43">
        <v>200</v>
      </c>
      <c r="G139" s="43">
        <v>4.5999999999999996</v>
      </c>
      <c r="H139" s="43">
        <v>3.6</v>
      </c>
      <c r="I139" s="43">
        <v>12.6</v>
      </c>
      <c r="J139" s="43">
        <v>100.4</v>
      </c>
      <c r="K139" s="44" t="s">
        <v>51</v>
      </c>
      <c r="L139" s="43">
        <v>16.18</v>
      </c>
    </row>
    <row r="140" spans="1:12" ht="15.75" customHeight="1" x14ac:dyDescent="0.25">
      <c r="A140" s="23"/>
      <c r="B140" s="15"/>
      <c r="C140" s="11"/>
      <c r="D140" s="7" t="s">
        <v>40</v>
      </c>
      <c r="E140" s="42" t="s">
        <v>0</v>
      </c>
      <c r="F140" s="43">
        <v>30</v>
      </c>
      <c r="G140" s="43">
        <v>2.56</v>
      </c>
      <c r="H140" s="43">
        <v>0.16</v>
      </c>
      <c r="I140" s="43">
        <v>16.2</v>
      </c>
      <c r="J140" s="43">
        <v>76.48</v>
      </c>
      <c r="K140" s="44" t="s">
        <v>23</v>
      </c>
      <c r="L140" s="43">
        <v>3.02</v>
      </c>
    </row>
    <row r="141" spans="1:12" ht="15" x14ac:dyDescent="0.25">
      <c r="A141" s="23"/>
      <c r="B141" s="15"/>
      <c r="C141" s="11"/>
      <c r="D141" s="7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28</v>
      </c>
      <c r="E144" s="9"/>
      <c r="F144" s="19">
        <f>SUM(F137:F143)</f>
        <v>500</v>
      </c>
      <c r="G144" s="19">
        <f>SUM(G137:G143)</f>
        <v>35.46</v>
      </c>
      <c r="H144" s="19">
        <f>SUM(H137:H143)</f>
        <v>17.96</v>
      </c>
      <c r="I144" s="19">
        <f>SUM(I137:I143)</f>
        <v>67.8</v>
      </c>
      <c r="J144" s="19">
        <f>SUM(J137:J143)</f>
        <v>572.98</v>
      </c>
      <c r="K144" s="25"/>
      <c r="L144" s="19">
        <f>SUM(L137:L143)</f>
        <v>95.88000000000001</v>
      </c>
    </row>
    <row r="145" spans="1:12" ht="15" x14ac:dyDescent="0.25">
      <c r="A145" s="26">
        <f>A137</f>
        <v>2</v>
      </c>
      <c r="B145" s="13">
        <f>B137</f>
        <v>3</v>
      </c>
      <c r="C145" s="10" t="s">
        <v>31</v>
      </c>
      <c r="D145" s="7" t="s">
        <v>32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35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15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28</v>
      </c>
      <c r="E154" s="9"/>
      <c r="F154" s="19">
        <f>SUM(F145:F153)</f>
        <v>0</v>
      </c>
      <c r="G154" s="19">
        <f>SUM(G145:G153)</f>
        <v>0</v>
      </c>
      <c r="H154" s="19">
        <f>SUM(H145:H153)</f>
        <v>0</v>
      </c>
      <c r="I154" s="19">
        <f>SUM(I145:I153)</f>
        <v>0</v>
      </c>
      <c r="J154" s="19">
        <f>SUM(J145:J153)</f>
        <v>0</v>
      </c>
      <c r="K154" s="25"/>
      <c r="L154" s="19">
        <f>SUM(L145:L153)</f>
        <v>0</v>
      </c>
    </row>
    <row r="155" spans="1:12" ht="15" x14ac:dyDescent="0.2">
      <c r="A155" s="29">
        <f>A137</f>
        <v>2</v>
      </c>
      <c r="B155" s="30">
        <f>B137</f>
        <v>3</v>
      </c>
      <c r="C155" s="57" t="s">
        <v>18</v>
      </c>
      <c r="D155" s="58"/>
      <c r="E155" s="31"/>
      <c r="F155" s="32">
        <f>F144+F154</f>
        <v>500</v>
      </c>
      <c r="G155" s="32">
        <f>G144+G154</f>
        <v>35.46</v>
      </c>
      <c r="H155" s="32">
        <f>H144+H154</f>
        <v>17.96</v>
      </c>
      <c r="I155" s="32">
        <f>I144+I154</f>
        <v>67.8</v>
      </c>
      <c r="J155" s="32">
        <f>J144+J154</f>
        <v>572.98</v>
      </c>
      <c r="K155" s="32"/>
      <c r="L155" s="32">
        <f>L144+L154</f>
        <v>95.88000000000001</v>
      </c>
    </row>
    <row r="156" spans="1:12" ht="25.5" x14ac:dyDescent="0.25">
      <c r="A156" s="20">
        <v>2</v>
      </c>
      <c r="B156" s="21">
        <v>4</v>
      </c>
      <c r="C156" s="22" t="s">
        <v>34</v>
      </c>
      <c r="D156" s="5" t="s">
        <v>10</v>
      </c>
      <c r="E156" s="39" t="s">
        <v>60</v>
      </c>
      <c r="F156" s="40">
        <v>280</v>
      </c>
      <c r="G156" s="40">
        <v>13.2</v>
      </c>
      <c r="H156" s="40">
        <v>15.3</v>
      </c>
      <c r="I156" s="40">
        <v>40.57</v>
      </c>
      <c r="J156" s="40">
        <v>352.78</v>
      </c>
      <c r="K156" s="41" t="s">
        <v>61</v>
      </c>
      <c r="L156" s="40">
        <v>74.489999999999995</v>
      </c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12</v>
      </c>
      <c r="E158" s="42" t="s">
        <v>49</v>
      </c>
      <c r="F158" s="43">
        <v>200</v>
      </c>
      <c r="G158" s="43">
        <v>3.8</v>
      </c>
      <c r="H158" s="43">
        <v>2.9</v>
      </c>
      <c r="I158" s="43">
        <v>11.3</v>
      </c>
      <c r="J158" s="43">
        <v>86</v>
      </c>
      <c r="K158" s="44" t="s">
        <v>47</v>
      </c>
      <c r="L158" s="43">
        <v>19.38</v>
      </c>
    </row>
    <row r="159" spans="1:12" ht="15" x14ac:dyDescent="0.25">
      <c r="A159" s="23"/>
      <c r="B159" s="15"/>
      <c r="C159" s="11"/>
      <c r="D159" s="7" t="s">
        <v>40</v>
      </c>
      <c r="E159" s="42" t="s">
        <v>0</v>
      </c>
      <c r="F159" s="43">
        <v>20</v>
      </c>
      <c r="G159" s="43">
        <v>1.7</v>
      </c>
      <c r="H159" s="43">
        <v>0.1</v>
      </c>
      <c r="I159" s="43">
        <v>10.8</v>
      </c>
      <c r="J159" s="43">
        <v>50.9</v>
      </c>
      <c r="K159" s="44" t="s">
        <v>30</v>
      </c>
      <c r="L159" s="43">
        <v>2.0099999999999998</v>
      </c>
    </row>
    <row r="160" spans="1:12" ht="15" x14ac:dyDescent="0.25">
      <c r="A160" s="23"/>
      <c r="B160" s="15"/>
      <c r="C160" s="11"/>
      <c r="D160" s="7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28</v>
      </c>
      <c r="E163" s="9"/>
      <c r="F163" s="19">
        <f>SUM(F156:F162)</f>
        <v>500</v>
      </c>
      <c r="G163" s="19">
        <f>SUM(G156:G162)</f>
        <v>18.7</v>
      </c>
      <c r="H163" s="19">
        <f>SUM(H156:H162)</f>
        <v>18.3</v>
      </c>
      <c r="I163" s="19">
        <f>SUM(I156:I162)</f>
        <v>62.67</v>
      </c>
      <c r="J163" s="19">
        <f>SUM(J156:J162)</f>
        <v>489.67999999999995</v>
      </c>
      <c r="K163" s="25"/>
      <c r="L163" s="19">
        <f>SUM(L156:L162)</f>
        <v>95.88</v>
      </c>
    </row>
    <row r="164" spans="1:12" ht="15" x14ac:dyDescent="0.25">
      <c r="A164" s="26">
        <f>A156</f>
        <v>2</v>
      </c>
      <c r="B164" s="13">
        <f>B156</f>
        <v>4</v>
      </c>
      <c r="C164" s="10" t="s">
        <v>31</v>
      </c>
      <c r="D164" s="7" t="s">
        <v>32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35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15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28</v>
      </c>
      <c r="E173" s="9"/>
      <c r="F173" s="19">
        <f>SUM(F164:F172)</f>
        <v>0</v>
      </c>
      <c r="G173" s="19">
        <f>SUM(G164:G172)</f>
        <v>0</v>
      </c>
      <c r="H173" s="19">
        <f>SUM(H164:H172)</f>
        <v>0</v>
      </c>
      <c r="I173" s="19">
        <f>SUM(I164:I172)</f>
        <v>0</v>
      </c>
      <c r="J173" s="19">
        <f>SUM(J164:J172)</f>
        <v>0</v>
      </c>
      <c r="K173" s="25"/>
      <c r="L173" s="19">
        <f>SUM(L164:L172)</f>
        <v>0</v>
      </c>
    </row>
    <row r="174" spans="1:12" ht="15" x14ac:dyDescent="0.2">
      <c r="A174" s="29">
        <f>A156</f>
        <v>2</v>
      </c>
      <c r="B174" s="30">
        <f>B156</f>
        <v>4</v>
      </c>
      <c r="C174" s="57" t="s">
        <v>18</v>
      </c>
      <c r="D174" s="58"/>
      <c r="E174" s="31"/>
      <c r="F174" s="32">
        <f>F163+F173</f>
        <v>500</v>
      </c>
      <c r="G174" s="32">
        <f>G163+G173</f>
        <v>18.7</v>
      </c>
      <c r="H174" s="32">
        <f>H163+H173</f>
        <v>18.3</v>
      </c>
      <c r="I174" s="32">
        <f>I163+I173</f>
        <v>62.67</v>
      </c>
      <c r="J174" s="32">
        <f>J163+J173</f>
        <v>489.67999999999995</v>
      </c>
      <c r="K174" s="32"/>
      <c r="L174" s="32">
        <f>L163+L173</f>
        <v>95.88</v>
      </c>
    </row>
    <row r="175" spans="1:12" ht="15" x14ac:dyDescent="0.25">
      <c r="A175" s="20">
        <v>2</v>
      </c>
      <c r="B175" s="21">
        <v>5</v>
      </c>
      <c r="C175" s="22" t="s">
        <v>34</v>
      </c>
      <c r="D175" s="5" t="s">
        <v>10</v>
      </c>
      <c r="E175" s="39" t="s">
        <v>52</v>
      </c>
      <c r="F175" s="40">
        <v>280</v>
      </c>
      <c r="G175" s="40">
        <v>15.77</v>
      </c>
      <c r="H175" s="40">
        <v>26.98</v>
      </c>
      <c r="I175" s="40">
        <v>36.380000000000003</v>
      </c>
      <c r="J175" s="40">
        <v>451.4</v>
      </c>
      <c r="K175" s="41" t="s">
        <v>53</v>
      </c>
      <c r="L175" s="40">
        <v>91.28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12</v>
      </c>
      <c r="E177" s="42" t="s">
        <v>20</v>
      </c>
      <c r="F177" s="43">
        <v>200</v>
      </c>
      <c r="G177" s="43">
        <v>0.2</v>
      </c>
      <c r="H177" s="43">
        <v>0</v>
      </c>
      <c r="I177" s="43">
        <v>6.5</v>
      </c>
      <c r="J177" s="43">
        <v>26.8</v>
      </c>
      <c r="K177" s="44" t="s">
        <v>44</v>
      </c>
      <c r="L177" s="43">
        <v>2.59</v>
      </c>
    </row>
    <row r="178" spans="1:12" ht="15" x14ac:dyDescent="0.25">
      <c r="A178" s="23"/>
      <c r="B178" s="15"/>
      <c r="C178" s="11"/>
      <c r="D178" s="7" t="s">
        <v>40</v>
      </c>
      <c r="E178" s="42" t="s">
        <v>0</v>
      </c>
      <c r="F178" s="43">
        <v>20</v>
      </c>
      <c r="G178" s="43">
        <v>1.7</v>
      </c>
      <c r="H178" s="43">
        <v>0.1</v>
      </c>
      <c r="I178" s="43">
        <v>10.8</v>
      </c>
      <c r="J178" s="43">
        <v>50.9</v>
      </c>
      <c r="K178" s="44" t="s">
        <v>30</v>
      </c>
      <c r="L178" s="43">
        <v>2.0099999999999998</v>
      </c>
    </row>
    <row r="179" spans="1:12" ht="15" x14ac:dyDescent="0.25">
      <c r="A179" s="23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28</v>
      </c>
      <c r="E182" s="9"/>
      <c r="F182" s="19">
        <f>SUM(F175:F181)</f>
        <v>500</v>
      </c>
      <c r="G182" s="19">
        <f>SUM(G175:G181)</f>
        <v>17.669999999999998</v>
      </c>
      <c r="H182" s="19">
        <f>SUM(H175:H181)</f>
        <v>27.080000000000002</v>
      </c>
      <c r="I182" s="19">
        <f>SUM(I175:I181)</f>
        <v>53.680000000000007</v>
      </c>
      <c r="J182" s="19">
        <f>SUM(J175:J181)</f>
        <v>529.1</v>
      </c>
      <c r="K182" s="25"/>
      <c r="L182" s="19">
        <f>SUM(L175:L181)</f>
        <v>95.88000000000001</v>
      </c>
    </row>
    <row r="183" spans="1:12" ht="15" x14ac:dyDescent="0.25">
      <c r="A183" s="26">
        <f>A175</f>
        <v>2</v>
      </c>
      <c r="B183" s="13">
        <f>B175</f>
        <v>5</v>
      </c>
      <c r="C183" s="10" t="s">
        <v>31</v>
      </c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35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15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28</v>
      </c>
      <c r="E192" s="9"/>
      <c r="F192" s="19">
        <f>SUM(F183:F191)</f>
        <v>0</v>
      </c>
      <c r="G192" s="19">
        <f>SUM(G183:G191)</f>
        <v>0</v>
      </c>
      <c r="H192" s="19">
        <f>SUM(H183:H191)</f>
        <v>0</v>
      </c>
      <c r="I192" s="19">
        <f>SUM(I183:I191)</f>
        <v>0</v>
      </c>
      <c r="J192" s="19">
        <f>SUM(J183:J191)</f>
        <v>0</v>
      </c>
      <c r="K192" s="25"/>
      <c r="L192" s="19">
        <f>SUM(L183:L191)</f>
        <v>0</v>
      </c>
    </row>
    <row r="193" spans="1:12" ht="15" x14ac:dyDescent="0.2">
      <c r="A193" s="29">
        <f>A175</f>
        <v>2</v>
      </c>
      <c r="B193" s="30">
        <f>B175</f>
        <v>5</v>
      </c>
      <c r="C193" s="57" t="s">
        <v>18</v>
      </c>
      <c r="D193" s="58"/>
      <c r="E193" s="31"/>
      <c r="F193" s="32">
        <f>F182+F192</f>
        <v>500</v>
      </c>
      <c r="G193" s="32">
        <f>G182+G192</f>
        <v>17.669999999999998</v>
      </c>
      <c r="H193" s="32">
        <f>H182+H192</f>
        <v>27.080000000000002</v>
      </c>
      <c r="I193" s="32">
        <f>I182+I192</f>
        <v>53.680000000000007</v>
      </c>
      <c r="J193" s="32">
        <f>J182+J192</f>
        <v>529.1</v>
      </c>
      <c r="K193" s="32"/>
      <c r="L193" s="32">
        <f>L182+L192</f>
        <v>95.88000000000001</v>
      </c>
    </row>
    <row r="194" spans="1:12" x14ac:dyDescent="0.2">
      <c r="A194" s="27"/>
      <c r="B194" s="28"/>
      <c r="C194" s="59" t="s">
        <v>16</v>
      </c>
      <c r="D194" s="59"/>
      <c r="E194" s="59"/>
      <c r="F194" s="34">
        <f>(F24+F43+F62+F81+F99+F118+F136+F155+F174+F193)/(IF(F24=0,0,1)+IF(F43=0,0,1)+IF(F62=0,0,1)+IF(F81=0,0,1)+IF(F99=0,0,1)+IF(F118=0,0,1)+IF(F136=0,0,1)+IF(F155=0,0,1)+IF(F174=0,0,1)+IF(F193=0,0,1))</f>
        <v>500</v>
      </c>
      <c r="G194" s="34">
        <f>(G24+G43+G62+G81+G99+G118+G136+G155+G174+G193)/(IF(G24=0,0,1)+IF(G43=0,0,1)+IF(G62=0,0,1)+IF(G81=0,0,1)+IF(G99=0,0,1)+IF(G118=0,0,1)+IF(G136=0,0,1)+IF(G155=0,0,1)+IF(G174=0,0,1)+IF(G193=0,0,1))</f>
        <v>21.745999999999999</v>
      </c>
      <c r="H194" s="34">
        <f>(H24+H43+H62+H81+H99+H118+H136+H155+H174+H193)/(IF(H24=0,0,1)+IF(H43=0,0,1)+IF(H62=0,0,1)+IF(H81=0,0,1)+IF(H99=0,0,1)+IF(H118=0,0,1)+IF(H136=0,0,1)+IF(H155=0,0,1)+IF(H174=0,0,1)+IF(H193=0,0,1))</f>
        <v>23.502000000000002</v>
      </c>
      <c r="I194" s="34">
        <f>(I24+I43+I62+I81+I99+I118+I136+I155+I174+I193)/(IF(I24=0,0,1)+IF(I43=0,0,1)+IF(I62=0,0,1)+IF(I81=0,0,1)+IF(I99=0,0,1)+IF(I118=0,0,1)+IF(I136=0,0,1)+IF(I155=0,0,1)+IF(I174=0,0,1)+IF(I193=0,0,1))</f>
        <v>54.573999999999998</v>
      </c>
      <c r="J194" s="34">
        <f>(J24+J43+J62+J81+J99+J118+J136+J155+J174+J193)/(IF(J24=0,0,1)+IF(J43=0,0,1)+IF(J62=0,0,1)+IF(J81=0,0,1)+IF(J99=0,0,1)+IF(J118=0,0,1)+IF(J136=0,0,1)+IF(J155=0,0,1)+IF(J174=0,0,1)+IF(J193=0,0,1))</f>
        <v>516.91300000000012</v>
      </c>
      <c r="K194" s="34"/>
      <c r="L194" s="34">
        <f>(L24+L43+L62+L81+L99+L118+L136+L155+L174+L193)/(IF(L24=0,0,1)+IF(L43=0,0,1)+IF(L62=0,0,1)+IF(L81=0,0,1)+IF(L99=0,0,1)+IF(L118=0,0,1)+IF(L136=0,0,1)+IF(L155=0,0,1)+IF(L174=0,0,1)+IF(L193=0,0,1))</f>
        <v>95.88</v>
      </c>
    </row>
  </sheetData>
  <mergeCells count="14">
    <mergeCell ref="C1:E1"/>
    <mergeCell ref="H1:K1"/>
    <mergeCell ref="H2:K2"/>
    <mergeCell ref="C43:D43"/>
    <mergeCell ref="C62:D62"/>
    <mergeCell ref="C81:D81"/>
    <mergeCell ref="C99:D99"/>
    <mergeCell ref="C24:D24"/>
    <mergeCell ref="C194:E194"/>
    <mergeCell ref="C193:D193"/>
    <mergeCell ref="C118:D118"/>
    <mergeCell ref="C136:D136"/>
    <mergeCell ref="C155:D155"/>
    <mergeCell ref="C174:D174"/>
  </mergeCells>
  <pageMargins left="0.69999998807907104" right="0.69999998807907104" top="0.75" bottom="0.75" header="0.30000001192092896" footer="0.30000001192092896"/>
  <pageSetup paperSize="9" scale="70" orientation="landscape" r:id="rId1"/>
  <rowBreaks count="6" manualBreakCount="6">
    <brk id="43" max="16383" man="1"/>
    <brk id="81" max="16383" man="1"/>
    <brk id="99" max="16383" man="1"/>
    <brk id="136" max="16383" man="1"/>
    <brk id="174" max="16383" man="1"/>
    <brk id="1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</cp:revision>
  <cp:lastPrinted>2025-01-09T12:22:38Z</cp:lastPrinted>
  <dcterms:created xsi:type="dcterms:W3CDTF">2022-05-16T14:23:56Z</dcterms:created>
  <dcterms:modified xsi:type="dcterms:W3CDTF">2025-09-05T04:48:10Z</dcterms:modified>
  <cp:version>0906.0100.01</cp:version>
</cp:coreProperties>
</file>